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<sst xmlns="http://schemas.openxmlformats.org/spreadsheetml/2006/main" count="51" uniqueCount="44">
  <si>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</si>
  <si>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</si>
  <si>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</si>
  <si>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</si>
  <si>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</si>
  <si>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</si>
  <si>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</si>
  <si>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</si>
  <si>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</si>
  <si>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</si>
  <si>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</si>
  <si>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</si>
  <si>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</si>
  <si>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</si>
  <si>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</si>
  <si>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</si>
  <si>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</si>
  <si>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</si>
  <si>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</si>
  <si>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</si>
  <si>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</si>
  <si>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</si>
  <si>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</si>
  <si>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</si>
  <si>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</si>
  <si>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</si>
  <si>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</si>
  <si>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</si>
  <si>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</si>
  <si>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</si>
  <si>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</si>
  <si>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</si>
  <si>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</si>
  <si>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</si>
  <si>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</si>
  <si>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</si>
  <si>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</si>
  <si>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</si>
  <si>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2019/20</t>
  </si>
  <si>
    <t>2020/21</t>
  </si>
  <si>
    <t>Foulness Island Parish Council</t>
  </si>
  <si>
    <t>Purchase of Defibrillators £4,290</t>
  </si>
  <si>
    <t>2020 Income from burial ground £2,890. 2021 Income from Grant £1,945</t>
  </si>
  <si>
    <t>2021 Purchase of Defibrillators £4,290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</si>
</sst>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9"/>
    </row>
    <row r="2" spans="1:13" ht="15.75">
      <c r="A2" s="29" t="s">
        <v>17</v>
      </c>
      <c r="B2" s="24"/>
      <c r="C2" s="18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17"/>
      <c r="L3" s="9"/>
    </row>
    <row r="4" ht="14.2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6" t="s">
        <v>38</v>
      </c>
      <c r="E8" s="27"/>
      <c r="F8" s="36" t="s">
        <v>39</v>
      </c>
      <c r="G8" s="36" t="s">
        <v>0</v>
      </c>
      <c r="H8" s="36" t="s">
        <v>0</v>
      </c>
      <c r="I8" s="36"/>
      <c r="J8" s="36"/>
      <c r="K8" s="36"/>
      <c r="L8" s="37" t="s">
        <v>15</v>
      </c>
      <c r="M8" s="10" t="s">
        <v>10</v>
      </c>
      <c r="N8" s="38" t="s">
        <v>34</v>
      </c>
    </row>
    <row r="9" spans="4:14" ht="15">
      <c r="D9" s="36" t="s">
        <v>1</v>
      </c>
      <c r="E9" s="27"/>
      <c r="F9" s="36" t="s">
        <v>1</v>
      </c>
      <c r="G9" s="36" t="s">
        <v>1</v>
      </c>
      <c r="H9" s="36" t="s">
        <v>14</v>
      </c>
      <c r="I9" s="36"/>
      <c r="J9" s="36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3689</v>
      </c>
      <c r="F11" s="8">
        <v>5134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2692</v>
      </c>
      <c r="F13" s="8">
        <v>2843</v>
      </c>
      <c r="G13" s="5">
        <f>F13-D13</f>
        <v>151</v>
      </c>
      <c r="H13" s="6">
        <f>IF((D13&gt;F13),(D13-F13)/D13,IF(D13&lt;F13,-(D13-F13)/D13,IF(D13=F13,0)))</f>
        <v>0.05609212481426449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0" t="s">
        <v>3</v>
      </c>
      <c r="B15" s="40"/>
      <c r="C15" s="40"/>
      <c r="D15" s="8">
        <v>3088</v>
      </c>
      <c r="F15" s="8">
        <v>2138</v>
      </c>
      <c r="G15" s="5">
        <f>F15-D15</f>
        <v>-950</v>
      </c>
      <c r="H15" s="6">
        <f>IF((D15&gt;F15),(D15-F15)/D15,IF(D15&lt;F15,-(D15-F15)/D15,IF(D15=F15,0)))</f>
        <v>0.3076424870466321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0" t="s">
        <v>4</v>
      </c>
      <c r="B17" s="40"/>
      <c r="C17" s="40"/>
      <c r="D17" s="8">
        <v>2088</v>
      </c>
      <c r="F17" s="8">
        <v>2280</v>
      </c>
      <c r="G17" s="5">
        <f>F17-D17</f>
        <v>192</v>
      </c>
      <c r="H17" s="6">
        <f>IF((D17&gt;F17),(D17-F17)/D17,IF(D17&lt;F17,-(D17-F17)/D17,IF(D17=F17,0)))</f>
        <v>0.09195402298850575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0" t="s">
        <v>7</v>
      </c>
      <c r="B19" s="40"/>
      <c r="C19" s="40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0" t="s">
        <v>21</v>
      </c>
      <c r="B21" s="40"/>
      <c r="C21" s="40"/>
      <c r="D21" s="8">
        <v>2247</v>
      </c>
      <c r="F21" s="8">
        <v>6623</v>
      </c>
      <c r="G21" s="5">
        <f>F21-D21</f>
        <v>4376</v>
      </c>
      <c r="H21" s="6">
        <f>IF((D21&gt;F21),(D21-F21)/D21,IF(D21&lt;F21,-(D21-F21)/D21,IF(D21=F21,0)))</f>
        <v>1.947485536270583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5134</v>
      </c>
      <c r="F23" s="2">
        <f>F11+F13+F15-F17-F19-F21</f>
        <v>1212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0" t="s">
        <v>9</v>
      </c>
      <c r="B26" s="40"/>
      <c r="C26" s="40"/>
      <c r="D26" s="8">
        <v>5134</v>
      </c>
      <c r="F26" s="8">
        <v>1212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0" t="s">
        <v>8</v>
      </c>
      <c r="B28" s="40"/>
      <c r="C28" s="40"/>
      <c r="D28" s="8">
        <v>28030</v>
      </c>
      <c r="F28" s="8">
        <v>32332</v>
      </c>
      <c r="G28" s="5">
        <f>F28-D28</f>
        <v>4302</v>
      </c>
      <c r="H28" s="6">
        <f>IF((D28&gt;F28),(D28-F28)/D28,IF(D28&lt;F28,-(D28-F28)/D28,IF(D28=F28,0)))</f>
        <v>0.15347841598287548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IF((H28&lt;15%)*AND(G28&lt;100000),"NO","YES")</f>
        <v>YES</v>
      </c>
      <c r="M28" s="10" t="str">
        <f>IF((L28="YES")*AND(I28+J28&lt;1),"Explanation not required, difference less than £200"," ")</f>
        <v> </v>
      </c>
      <c r="N28" s="13" t="s">
        <v>41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0" t="s">
        <v>6</v>
      </c>
      <c r="B30" s="40"/>
      <c r="C30" s="40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39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John Watson</cp:lastModifiedBy>
  <cp:lastPrinted>2020-03-19T12:45:09Z</cp:lastPrinted>
  <dcterms:created xsi:type="dcterms:W3CDTF">2012-07-11T10:01:28Z</dcterms:created>
  <dcterms:modified xsi:type="dcterms:W3CDTF">2021-06-20T14:06:21Z</dcterms:modified>
  <cp:category/>
  <cp:version/>
  <cp:contentType/>
  <cp:contentStatus/>
</cp:coreProperties>
</file>